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eet Utilization" state="visible" r:id="rId4"/>
    <sheet sheetId="2" name="Sources &amp; method" state="visible" r:id="rId5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Computed — do not edit</t>
        </r>
      </text>
    </comment>
    <comment ref="E4" authorId="0">
      <text>
        <r>
          <t>Computed — do not edit</t>
        </r>
      </text>
    </comment>
    <comment ref="G4" authorId="0">
      <text>
        <r>
          <t>Computed — do not edit</t>
        </r>
      </text>
    </comment>
  </commentList>
</comments>
</file>

<file path=xl/sharedStrings.xml><?xml version="1.0" encoding="utf-8"?>
<sst xmlns="http://schemas.openxmlformats.org/spreadsheetml/2006/main" count="28" uniqueCount="25">
  <si>
    <t>Fleet Utilization Tracker — Made by Plan of Day · planofday.com/tools/equipment-utilization</t>
  </si>
  <si>
    <t>Utilization = hours used ÷ hours available. Low utilization on owned iron is the signal to redeploy or rent. Replace the example assets.</t>
  </si>
  <si>
    <t>Asset</t>
  </si>
  <si>
    <t>Hours available</t>
  </si>
  <si>
    <t>Hours used</t>
  </si>
  <si>
    <t>Utilization %</t>
  </si>
  <si>
    <t>Idle hours</t>
  </si>
  <si>
    <t>Own/rent $/hr</t>
  </si>
  <si>
    <t>Idle cost ($)</t>
  </si>
  <si>
    <t>Own or rent</t>
  </si>
  <si>
    <t>Excavator 320</t>
  </si>
  <si>
    <t>Own</t>
  </si>
  <si>
    <t>Wheel loader</t>
  </si>
  <si>
    <t>Tower crane</t>
  </si>
  <si>
    <t>Rent</t>
  </si>
  <si>
    <t>Skid steer</t>
  </si>
  <si>
    <t>TOTAL</t>
  </si>
  <si>
    <t/>
  </si>
  <si>
    <t>Sources &amp; method</t>
  </si>
  <si>
    <t>Method</t>
  </si>
  <si>
    <t>Utilization % = hours used ÷ hours available × 100. Idle hours = available − used. Idle cost = idle hours × your own/rent hourly cost. A common full-year available figure is ~2,080 hours.</t>
  </si>
  <si>
    <t>Note</t>
  </si>
  <si>
    <t>Higher utilization earns an owned asset its keep; sustained near-100% leaves no slack for a breakdown. Below ~50% is the signal to rent or redeploy.</t>
  </si>
  <si>
    <t>Live version</t>
  </si>
  <si>
    <t>planofday.com/tools/equipment-utilization · planofday.com/tools/own-vs-rent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</si>
</sst>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b/>
      <color rgb="FFEA580C"/>
      <sz val="14"/>
    </font>
    <font>
      <i/>
      <color rgb="FF64748B"/>
      <sz val="10"/>
    </font>
    <font>
      <b/>
      <color rgb="FFFFFFFF"/>
      <sz val="11"/>
    </font>
    <font>
      <b/>
    </font>
    <font>
      <b/>
      <color rgb="FFEA580C"/>
      <sz val="13"/>
    </font>
  </fonts>
  <fills count="4">
    <fill>
      <patternFill patternType="none"/>
    </fill>
    <fill>
      <patternFill patternType="gray125"/>
    </fill>
    <fill>
      <patternFill patternType="solid">
        <fgColor rgb="FF1A1A24"/>
      </patternFill>
    </fill>
    <fill>
      <patternFill patternType="solid">
        <fgColor rgb="FFEFF6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3" fontId="0" fillId="0" borderId="0" xfId="0" applyNumberFormat="1"/>
    <xf numFmtId="3" fontId="1" fillId="0" borderId="0" xfId="0" applyNumberFormat="1" applyFont="1" applyAlignment="1">
      <alignment vertical="center"/>
    </xf>
    <xf numFmtId="3" fontId="2" fillId="0" borderId="0" xfId="0" applyNumberFormat="1" applyFont="1"/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164" fontId="0" fillId="3" borderId="0" xfId="0" applyNumberFormat="1" applyFill="1"/>
    <xf numFmtId="0" fontId="0" fillId="3" borderId="0" xfId="0" applyFill="1"/>
    <xf numFmtId="3" fontId="0" fillId="3" borderId="0" xfId="0" applyNumberFormat="1" applyFill="1"/>
    <xf numFmtId="0" fontId="4" fillId="0" borderId="0" xfId="0" applyFont="1"/>
    <xf numFmtId="164" fontId="4" fillId="3" borderId="0" xfId="0" applyNumberFormat="1" applyFont="1" applyFill="1"/>
    <xf numFmtId="0" fontId="4" fillId="3" borderId="0" xfId="0" applyFont="1" applyFill="1"/>
    <xf numFmtId="3" fontId="4" fillId="3" borderId="0" xfId="0" applyNumberFormat="1" applyFont="1" applyFill="1"/>
    <xf numFmtId="0" fontId="5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5" customWidth="1"/>
    <col min="3" max="3" width="13" customWidth="1"/>
    <col min="4" max="4" width="13" style="1" customWidth="1"/>
    <col min="5" max="5" width="12" customWidth="1"/>
    <col min="6" max="6" width="14" customWidth="1"/>
    <col min="7" max="7" width="14" style="2" customWidth="1"/>
    <col min="8" max="8" width="13" customWidth="1"/>
  </cols>
  <sheetData>
    <row r="1" ht="22" customHeight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4" t="s">
        <v>1</v>
      </c>
      <c r="B2" s="4"/>
      <c r="C2" s="4"/>
      <c r="D2" s="4"/>
      <c r="E2" s="4"/>
      <c r="F2" s="4"/>
      <c r="G2" s="4"/>
      <c r="H2" s="4"/>
    </row>
    <row r="4" ht="30" customHeight="1" spans="1:8" x14ac:dyDescent="0.25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7" t="s">
        <v>8</v>
      </c>
      <c r="H4" s="5" t="s">
        <v>9</v>
      </c>
    </row>
    <row r="5" spans="1:8" x14ac:dyDescent="0.25">
      <c r="A5" t="s">
        <v>10</v>
      </c>
      <c r="B5">
        <v>2080</v>
      </c>
      <c r="C5">
        <v>1200</v>
      </c>
      <c r="D5" s="8">
        <f>IF(B5=0,0,C5/B5*100)</f>
        <v>57.692307692307686</v>
      </c>
      <c r="E5" s="9">
        <f>B5-C5</f>
        <v>880</v>
      </c>
      <c r="F5">
        <v>95</v>
      </c>
      <c r="G5" s="10">
        <f>E5*F5</f>
        <v>83600</v>
      </c>
      <c r="H5" t="s">
        <v>11</v>
      </c>
    </row>
    <row r="6" spans="1:8" x14ac:dyDescent="0.25">
      <c r="A6" t="s">
        <v>12</v>
      </c>
      <c r="B6">
        <v>2080</v>
      </c>
      <c r="C6">
        <v>620</v>
      </c>
      <c r="D6" s="8">
        <f>IF(B6=0,0,C6/B6*100)</f>
        <v>29.807692307692307</v>
      </c>
      <c r="E6" s="9">
        <f>B6-C6</f>
        <v>1460</v>
      </c>
      <c r="F6">
        <v>78</v>
      </c>
      <c r="G6" s="10">
        <f>E6*F6</f>
        <v>113880</v>
      </c>
      <c r="H6" t="s">
        <v>11</v>
      </c>
    </row>
    <row r="7" spans="1:8" x14ac:dyDescent="0.25">
      <c r="A7" t="s">
        <v>13</v>
      </c>
      <c r="B7">
        <v>2080</v>
      </c>
      <c r="C7">
        <v>1850</v>
      </c>
      <c r="D7" s="8">
        <f>IF(B7=0,0,C7/B7*100)</f>
        <v>88.9423076923077</v>
      </c>
      <c r="E7" s="9">
        <f>B7-C7</f>
        <v>230</v>
      </c>
      <c r="F7">
        <v>140</v>
      </c>
      <c r="G7" s="10">
        <f>E7*F7</f>
        <v>32200</v>
      </c>
      <c r="H7" t="s">
        <v>14</v>
      </c>
    </row>
    <row r="8" spans="1:8" x14ac:dyDescent="0.25">
      <c r="A8" t="s">
        <v>15</v>
      </c>
      <c r="B8">
        <v>2080</v>
      </c>
      <c r="C8">
        <v>410</v>
      </c>
      <c r="D8" s="8">
        <f>IF(B8=0,0,C8/B8*100)</f>
        <v>19.71153846153846</v>
      </c>
      <c r="E8" s="9">
        <f>B8-C8</f>
        <v>1670</v>
      </c>
      <c r="F8">
        <v>42</v>
      </c>
      <c r="G8" s="10">
        <f>E8*F8</f>
        <v>70140</v>
      </c>
      <c r="H8" t="s">
        <v>11</v>
      </c>
    </row>
    <row r="9" spans="1:8" s="11" customFormat="1" x14ac:dyDescent="0.25">
      <c r="A9" s="11" t="s">
        <v>16</v>
      </c>
      <c r="B9" s="11">
        <f>SUM(B5:B8)</f>
        <v>8320</v>
      </c>
      <c r="C9" s="11">
        <f>SUM(C5:C8)</f>
        <v>4080</v>
      </c>
      <c r="D9" s="12">
        <f>IF(B9=0,0,C9/B9*100)</f>
        <v>49.03846153846153</v>
      </c>
      <c r="E9" s="13">
        <f>B9-C9</f>
        <v>4240</v>
      </c>
      <c r="F9" s="11" t="s">
        <v>17</v>
      </c>
      <c r="G9" s="14">
        <f>SUM(G5:G8)</f>
        <v>299820</v>
      </c>
      <c r="H9" s="11" t="s">
        <v>17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1" width="48" customWidth="1"/>
    <col min="2" max="2" width="70" customWidth="1"/>
  </cols>
  <sheetData>
    <row r="1" spans="1:1" x14ac:dyDescent="0.25">
      <c r="A1" s="15" t="s">
        <v>18</v>
      </c>
    </row>
    <row r="3" spans="1:2" x14ac:dyDescent="0.25">
      <c r="A3" s="11" t="s">
        <v>19</v>
      </c>
      <c r="B3" s="16" t="s">
        <v>20</v>
      </c>
    </row>
    <row r="4" spans="1:2" x14ac:dyDescent="0.25">
      <c r="A4" s="11" t="s">
        <v>21</v>
      </c>
      <c r="B4" s="16" t="s">
        <v>22</v>
      </c>
    </row>
    <row r="5" spans="1:2" x14ac:dyDescent="0.25">
      <c r="A5" s="11" t="s">
        <v>23</v>
      </c>
      <c r="B5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Fleet Utilization</vt:lpstr>
      <vt:lpstr>Sources &amp; method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 of Day</dc:creator>
  <dc:title/>
  <dc:subject/>
  <dc:description/>
  <cp:keywords/>
  <cp:category/>
  <cp:lastModifiedBy>Unknown</cp:lastModifiedBy>
  <dcterms:created xsi:type="dcterms:W3CDTF">2026-07-24T02:32:36Z</dcterms:created>
  <dcterms:modified xsi:type="dcterms:W3CDTF">2026-07-24T02:32:36Z</dcterms:modified>
</cp:coreProperties>
</file>